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ecard" sheetId="1" r:id="rId3"/>
  </sheets>
  <definedNames/>
  <calcPr/>
</workbook>
</file>

<file path=xl/sharedStrings.xml><?xml version="1.0" encoding="utf-8"?>
<sst xmlns="http://schemas.openxmlformats.org/spreadsheetml/2006/main" count="197" uniqueCount="66">
  <si>
    <t xml:space="preserve">           TYLER  STATE  PARK    DISC  GOLF COURSE</t>
  </si>
  <si>
    <t>East</t>
  </si>
  <si>
    <t>NAME:</t>
  </si>
  <si>
    <t>PDGA#</t>
  </si>
  <si>
    <t>DIVISION:</t>
  </si>
  <si>
    <t>ACE</t>
  </si>
  <si>
    <t>SCORE</t>
  </si>
  <si>
    <t>(+)</t>
  </si>
  <si>
    <t>(=)</t>
  </si>
  <si>
    <t>RD#1</t>
  </si>
  <si>
    <t>RD#2</t>
  </si>
  <si>
    <t>RD#3</t>
  </si>
  <si>
    <t>RD#4</t>
  </si>
  <si>
    <t>TOTAL</t>
  </si>
  <si>
    <t>HOLE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</si>
  <si>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</si>
  <si>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</si>
  <si>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</si>
  <si>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</si>
  <si>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</si>
  <si>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</si>
  <si>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</si>
  <si>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</si>
  <si>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</si>
  <si>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</si>
  <si>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</si>
  <si>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</si>
  <si>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</si>
  <si>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</si>
  <si>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</si>
  <si>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</si>
  <si>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</si>
  <si>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</si>
  <si>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</si>
  <si>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</t>
  </si>
  <si>
    <t>PAR: Pin A/B/C (L)</t>
  </si>
  <si>
    <t>3/4/4</t>
  </si>
  <si>
    <t>3/3/3</t>
  </si>
  <si>
    <t xml:space="preserve"> 3/4/5</t>
  </si>
  <si>
    <t>3/3/4</t>
  </si>
  <si>
    <t>3/4/5</t>
  </si>
  <si>
    <t>Front</t>
  </si>
  <si>
    <t>Back</t>
  </si>
  <si>
    <t>nn/nn/nn</t>
  </si>
  <si>
    <t>PAR: Pin A/B/C (S)</t>
  </si>
  <si>
    <t xml:space="preserve"> 3/3/4</t>
  </si>
  <si>
    <t>Distance A (long T)</t>
  </si>
  <si>
    <t>Distance A (short T)</t>
  </si>
  <si>
    <t>Distance B (long T)</t>
  </si>
  <si>
    <t>Distamce B (short T)</t>
  </si>
  <si>
    <t>Distance C (long T)</t>
  </si>
  <si>
    <t>Initials</t>
  </si>
  <si>
    <t>Distance C (short T)</t>
  </si>
  <si>
    <t>Verify</t>
  </si>
  <si>
    <t>Legend:</t>
  </si>
  <si>
    <t>Out of bounds (OB)</t>
  </si>
  <si>
    <t>Example:</t>
  </si>
  <si>
    <t>"A colored orange block represents OB"</t>
  </si>
  <si>
    <t>Mandatories on holes 6, 14, 18, must pass to the right.  There is  a drop zone next to to play from if mandatory is missed.</t>
  </si>
  <si>
    <t>A second double mandatory on hole 14.  Must pass between the two marked trees.  Drop zone if you miss the mandatory.</t>
  </si>
  <si>
    <t>All distances are listed in feet.</t>
  </si>
  <si>
    <t>Course Designer: Joe "The Technician" Mela</t>
  </si>
  <si>
    <t>Course Built and Maintained by the Bucks County Disc Golf  Alliance</t>
  </si>
  <si>
    <t>West</t>
  </si>
  <si>
    <t>4/4/5</t>
  </si>
  <si>
    <t>Mandatories on holes 26, must pass to the right.  There is  a drop zone next to to play from if mandatory is missed.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</si>
</sst>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2">
    <font>
      <sz val="12.0"/>
      <color rgb="FF000000"/>
      <name val="Arial"/>
    </font>
    <font>
      <b/>
      <sz val="24.0"/>
      <color rgb="FF38761D"/>
      <name val="Verdana"/>
    </font>
    <font>
      <sz val="12.0"/>
      <name val="Arial"/>
    </font>
    <font>
      <b/>
      <i/>
      <sz val="17.0"/>
      <color rgb="FFFFFFFF"/>
      <name val="Verdana"/>
    </font>
    <font>
      <b/>
      <sz val="14.0"/>
      <name val="Verdana"/>
    </font>
    <font/>
    <font>
      <b/>
      <sz val="12.0"/>
      <name val="Verdana"/>
    </font>
    <font>
      <name val="Arial"/>
    </font>
    <font>
      <b/>
      <sz val="14.0"/>
      <color rgb="FF0000FF"/>
      <name val="Verdana"/>
    </font>
    <font>
      <b/>
      <sz val="12.0"/>
      <name val="Arial"/>
    </font>
    <font>
      <sz val="14.0"/>
      <color rgb="FF000000"/>
      <name val="Arial"/>
    </font>
    <font>
      <sz val="14.0"/>
      <color rgb="FF00FF00"/>
      <name val="Arial"/>
    </font>
    <font>
      <b/>
      <sz val="12.0"/>
      <color rgb="FF0000FF"/>
      <name val="Verdana"/>
    </font>
    <font>
      <b/>
      <sz val="18.0"/>
      <name val="Trebuchet MS"/>
    </font>
    <font>
      <b/>
      <sz val="14.0"/>
      <name val="Trebuchet MS"/>
    </font>
    <font>
      <b/>
      <sz val="12.0"/>
      <name val="Trebuchet MS"/>
    </font>
    <font>
      <sz val="11.0"/>
      <name val="Arial"/>
    </font>
    <font>
      <sz val="10.0"/>
      <name val="Arial"/>
    </font>
    <font>
      <sz val="10.0"/>
      <name val="Verdana"/>
    </font>
    <font>
      <sz val="12.0"/>
      <name val="Verdana"/>
    </font>
    <font>
      <sz val="18.0"/>
      <name val="Trebuchet MS"/>
    </font>
    <font>
      <b/>
      <sz val="14.0"/>
      <color rgb="FF000000"/>
      <name val="Arial"/>
    </font>
    <font>
      <b/>
      <sz val="14.0"/>
      <name val="Arial"/>
    </font>
    <font>
      <sz val="12.0"/>
      <name val="Trebuchet MS"/>
    </font>
    <font>
      <i/>
      <sz val="12.0"/>
      <name val="Trebuchet MS"/>
    </font>
    <font>
      <i/>
      <sz val="12.0"/>
      <name val="Arial"/>
    </font>
    <font>
      <b/>
      <i/>
      <sz val="14.0"/>
      <name val="Arial"/>
    </font>
    <font>
      <b/>
      <u/>
      <sz val="12.0"/>
      <color rgb="FF0000FF"/>
      <name val="Arial"/>
    </font>
    <font>
      <b/>
      <sz val="14.0"/>
      <color rgb="FFFF0000"/>
      <name val="Verdana"/>
    </font>
    <font>
      <sz val="14.0"/>
      <name val="Arial"/>
    </font>
    <font>
      <b/>
      <sz val="12.0"/>
      <color rgb="FFFF0000"/>
      <name val="Verdana"/>
    </font>
    <font>
      <b/>
      <u/>
      <sz val="12.0"/>
      <color rgb="FF0000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999999"/>
        <bgColor rgb="FF999999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</fills>
  <borders count="28">
    <border>
      <left/>
      <right/>
      <top/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4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2" fontId="3" numFmtId="0" xfId="0" applyAlignment="1" applyFill="1" applyFont="1">
      <alignment horizontal="center" vertical="center"/>
    </xf>
    <xf borderId="0" fillId="0" fontId="4" numFmtId="0" xfId="0" applyAlignment="1" applyFont="1">
      <alignment horizontal="right"/>
    </xf>
    <xf borderId="1" fillId="0" fontId="4" numFmtId="0" xfId="0" applyAlignment="1" applyBorder="1" applyFont="1">
      <alignment horizontal="left"/>
    </xf>
    <xf borderId="1" fillId="0" fontId="5" numFmtId="0" xfId="0" applyBorder="1" applyFont="1"/>
    <xf borderId="0" fillId="0" fontId="6" numFmtId="0" xfId="0" applyAlignment="1" applyFont="1">
      <alignment horizontal="right"/>
    </xf>
    <xf borderId="0" fillId="0" fontId="4" numFmtId="0" xfId="0" applyAlignment="1" applyFont="1">
      <alignment/>
    </xf>
    <xf borderId="0" fillId="0" fontId="7" numFmtId="0" xfId="0" applyAlignment="1" applyFont="1">
      <alignment/>
    </xf>
    <xf borderId="0" fillId="3" fontId="8" numFmtId="0" xfId="0" applyAlignment="1" applyFill="1" applyFont="1">
      <alignment horizontal="right"/>
    </xf>
    <xf borderId="1" fillId="0" fontId="9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0" fillId="0" fontId="10" numFmtId="0" xfId="0" applyAlignment="1" applyFont="1">
      <alignment horizontal="center"/>
    </xf>
    <xf borderId="1" fillId="0" fontId="11" numFmtId="0" xfId="0" applyAlignment="1" applyBorder="1" applyFont="1">
      <alignment horizontal="center"/>
    </xf>
    <xf borderId="1" fillId="3" fontId="7" numFmtId="0" xfId="0" applyAlignment="1" applyBorder="1" applyFont="1">
      <alignment/>
    </xf>
    <xf borderId="1" fillId="3" fontId="12" numFmtId="0" xfId="0" applyAlignment="1" applyBorder="1" applyFont="1">
      <alignment horizontal="center"/>
    </xf>
    <xf borderId="1" fillId="4" fontId="9" numFmtId="0" xfId="0" applyAlignment="1" applyBorder="1" applyFill="1" applyFont="1">
      <alignment horizontal="center"/>
    </xf>
    <xf borderId="0" fillId="0" fontId="2" numFmtId="0" xfId="0" applyAlignment="1" applyFont="1">
      <alignment horizontal="center"/>
    </xf>
    <xf borderId="2" fillId="0" fontId="13" numFmtId="0" xfId="0" applyAlignment="1" applyBorder="1" applyFont="1">
      <alignment horizontal="center"/>
    </xf>
    <xf borderId="3" fillId="0" fontId="14" numFmtId="0" xfId="0" applyAlignment="1" applyBorder="1" applyFont="1">
      <alignment horizontal="center"/>
    </xf>
    <xf borderId="4" fillId="0" fontId="14" numFmtId="0" xfId="0" applyAlignment="1" applyBorder="1" applyFont="1">
      <alignment horizontal="center"/>
    </xf>
    <xf borderId="4" fillId="0" fontId="15" numFmtId="0" xfId="0" applyAlignment="1" applyBorder="1" applyFont="1">
      <alignment horizontal="center"/>
    </xf>
    <xf borderId="5" fillId="0" fontId="15" numFmtId="0" xfId="0" applyAlignment="1" applyBorder="1" applyFont="1">
      <alignment horizontal="center"/>
    </xf>
    <xf borderId="6" fillId="0" fontId="16" numFmtId="49" xfId="0" applyBorder="1" applyFont="1" applyNumberFormat="1"/>
    <xf borderId="7" fillId="0" fontId="2" numFmtId="49" xfId="0" applyAlignment="1" applyBorder="1" applyFont="1" applyNumberFormat="1">
      <alignment horizontal="center"/>
    </xf>
    <xf borderId="8" fillId="0" fontId="2" numFmtId="49" xfId="0" applyAlignment="1" applyBorder="1" applyFont="1" applyNumberFormat="1">
      <alignment horizontal="center"/>
    </xf>
    <xf borderId="9" fillId="0" fontId="2" numFmtId="49" xfId="0" applyAlignment="1" applyBorder="1" applyFont="1" applyNumberFormat="1">
      <alignment horizontal="center"/>
    </xf>
    <xf borderId="0" fillId="0" fontId="9" numFmtId="49" xfId="0" applyAlignment="1" applyFont="1" applyNumberFormat="1">
      <alignment horizontal="left"/>
    </xf>
    <xf borderId="0" fillId="0" fontId="2" numFmtId="49" xfId="0" applyFont="1" applyNumberFormat="1"/>
    <xf borderId="10" fillId="0" fontId="16" numFmtId="49" xfId="0" applyBorder="1" applyFont="1" applyNumberFormat="1"/>
    <xf borderId="11" fillId="0" fontId="2" numFmtId="49" xfId="0" applyAlignment="1" applyBorder="1" applyFont="1" applyNumberFormat="1">
      <alignment horizontal="center"/>
    </xf>
    <xf borderId="12" fillId="0" fontId="2" numFmtId="49" xfId="0" applyAlignment="1" applyBorder="1" applyFont="1" applyNumberFormat="1">
      <alignment horizontal="center"/>
    </xf>
    <xf borderId="13" fillId="0" fontId="2" numFmtId="49" xfId="0" applyAlignment="1" applyBorder="1" applyFont="1" applyNumberFormat="1">
      <alignment horizontal="center"/>
    </xf>
    <xf borderId="14" fillId="0" fontId="17" numFmtId="0" xfId="0" applyBorder="1" applyFont="1"/>
    <xf borderId="15" fillId="0" fontId="2" numFmtId="1" xfId="0" applyAlignment="1" applyBorder="1" applyFont="1" applyNumberFormat="1">
      <alignment horizontal="center"/>
    </xf>
    <xf borderId="16" fillId="0" fontId="2" numFmtId="1" xfId="0" applyAlignment="1" applyBorder="1" applyFont="1" applyNumberFormat="1">
      <alignment horizontal="center"/>
    </xf>
    <xf borderId="16" fillId="5" fontId="2" numFmtId="1" xfId="0" applyAlignment="1" applyBorder="1" applyFill="1" applyFont="1" applyNumberFormat="1">
      <alignment horizontal="center"/>
    </xf>
    <xf borderId="16" fillId="0" fontId="2" numFmtId="3" xfId="0" applyAlignment="1" applyBorder="1" applyFont="1" applyNumberFormat="1">
      <alignment horizontal="center"/>
    </xf>
    <xf borderId="17" fillId="0" fontId="2" numFmtId="3" xfId="0" applyAlignment="1" applyBorder="1" applyFont="1" applyNumberFormat="1">
      <alignment horizontal="center"/>
    </xf>
    <xf borderId="6" fillId="0" fontId="17" numFmtId="0" xfId="0" applyBorder="1" applyFont="1"/>
    <xf borderId="18" fillId="0" fontId="2" numFmtId="1" xfId="0" applyAlignment="1" applyBorder="1" applyFont="1" applyNumberFormat="1">
      <alignment horizontal="center"/>
    </xf>
    <xf borderId="19" fillId="5" fontId="2" numFmtId="1" xfId="0" applyAlignment="1" applyBorder="1" applyFont="1" applyNumberFormat="1">
      <alignment horizontal="center"/>
    </xf>
    <xf borderId="19" fillId="0" fontId="2" numFmtId="1" xfId="0" applyAlignment="1" applyBorder="1" applyFont="1" applyNumberFormat="1">
      <alignment horizontal="center"/>
    </xf>
    <xf borderId="19" fillId="0" fontId="2" numFmtId="3" xfId="0" applyAlignment="1" applyBorder="1" applyFont="1" applyNumberFormat="1">
      <alignment horizontal="center"/>
    </xf>
    <xf borderId="8" fillId="0" fontId="2" numFmtId="1" xfId="0" applyAlignment="1" applyBorder="1" applyFont="1" applyNumberFormat="1">
      <alignment horizontal="center"/>
    </xf>
    <xf borderId="8" fillId="5" fontId="2" numFmtId="1" xfId="0" applyAlignment="1" applyBorder="1" applyFont="1" applyNumberFormat="1">
      <alignment horizontal="center"/>
    </xf>
    <xf borderId="8" fillId="0" fontId="2" numFmtId="3" xfId="0" applyAlignment="1" applyBorder="1" applyFont="1" applyNumberFormat="1">
      <alignment horizontal="center"/>
    </xf>
    <xf borderId="9" fillId="0" fontId="2" numFmtId="3" xfId="0" applyAlignment="1" applyBorder="1" applyFont="1" applyNumberFormat="1">
      <alignment horizontal="center"/>
    </xf>
    <xf borderId="7" fillId="0" fontId="2" numFmtId="1" xfId="0" applyAlignment="1" applyBorder="1" applyFont="1" applyNumberFormat="1">
      <alignment horizontal="center"/>
    </xf>
    <xf borderId="20" fillId="0" fontId="2" numFmtId="1" xfId="0" applyAlignment="1" applyBorder="1" applyFont="1" applyNumberFormat="1">
      <alignment horizontal="center"/>
    </xf>
    <xf borderId="9" fillId="5" fontId="2" numFmtId="3" xfId="0" applyAlignment="1" applyBorder="1" applyFont="1" applyNumberFormat="1">
      <alignment horizontal="center"/>
    </xf>
    <xf borderId="7" fillId="0" fontId="18" numFmtId="0" xfId="0" applyAlignment="1" applyBorder="1" applyFont="1">
      <alignment horizontal="left"/>
    </xf>
    <xf borderId="10" fillId="0" fontId="17" numFmtId="0" xfId="0" applyBorder="1" applyFont="1"/>
    <xf borderId="21" fillId="0" fontId="2" numFmtId="1" xfId="0" applyAlignment="1" applyBorder="1" applyFont="1" applyNumberFormat="1">
      <alignment horizontal="center"/>
    </xf>
    <xf borderId="22" fillId="5" fontId="2" numFmtId="1" xfId="0" applyAlignment="1" applyBorder="1" applyFont="1" applyNumberFormat="1">
      <alignment horizontal="center"/>
    </xf>
    <xf borderId="22" fillId="0" fontId="2" numFmtId="1" xfId="0" applyAlignment="1" applyBorder="1" applyFont="1" applyNumberFormat="1">
      <alignment horizontal="center"/>
    </xf>
    <xf borderId="22" fillId="0" fontId="2" numFmtId="3" xfId="0" applyAlignment="1" applyBorder="1" applyFont="1" applyNumberFormat="1">
      <alignment horizontal="center"/>
    </xf>
    <xf borderId="13" fillId="0" fontId="2" numFmtId="3" xfId="0" applyAlignment="1" applyBorder="1" applyFont="1" applyNumberFormat="1">
      <alignment horizontal="center"/>
    </xf>
    <xf borderId="7" fillId="0" fontId="19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0" fillId="3" fontId="2" numFmtId="0" xfId="0" applyFont="1"/>
    <xf borderId="23" fillId="0" fontId="9" numFmtId="0" xfId="0" applyAlignment="1" applyBorder="1" applyFont="1">
      <alignment horizontal="center"/>
    </xf>
    <xf borderId="1" fillId="3" fontId="2" numFmtId="0" xfId="0" applyAlignment="1" applyBorder="1" applyFont="1">
      <alignment horizontal="right"/>
    </xf>
    <xf borderId="1" fillId="3" fontId="2" numFmtId="0" xfId="0" applyBorder="1" applyFont="1"/>
    <xf borderId="23" fillId="3" fontId="9" numFmtId="0" xfId="0" applyAlignment="1" applyBorder="1" applyFont="1">
      <alignment horizontal="center"/>
    </xf>
    <xf borderId="8" fillId="0" fontId="18" numFmtId="0" xfId="0" applyAlignment="1" applyBorder="1" applyFont="1">
      <alignment horizontal="left"/>
    </xf>
    <xf borderId="8" fillId="0" fontId="20" numFmtId="0" xfId="0" applyAlignment="1" applyBorder="1" applyFont="1">
      <alignment/>
    </xf>
    <xf borderId="18" fillId="0" fontId="21" numFmtId="0" xfId="0" applyAlignment="1" applyBorder="1" applyFont="1">
      <alignment horizontal="center" vertical="center"/>
    </xf>
    <xf borderId="19" fillId="0" fontId="21" numFmtId="0" xfId="0" applyAlignment="1" applyBorder="1" applyFont="1">
      <alignment horizontal="center" vertical="center"/>
    </xf>
    <xf borderId="19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19" fillId="0" fontId="22" numFmtId="0" xfId="0" applyAlignment="1" applyBorder="1" applyFont="1">
      <alignment horizontal="center" vertical="center"/>
    </xf>
    <xf borderId="8" fillId="0" fontId="19" numFmtId="0" xfId="0" applyBorder="1" applyFont="1"/>
    <xf borderId="8" fillId="0" fontId="20" numFmtId="0" xfId="0" applyBorder="1" applyFont="1"/>
    <xf borderId="18" fillId="0" fontId="21" numFmtId="0" xfId="0" applyAlignment="1" applyBorder="1" applyFont="1">
      <alignment horizontal="center" vertical="center"/>
    </xf>
    <xf borderId="19" fillId="5" fontId="21" numFmtId="0" xfId="0" applyAlignment="1" applyBorder="1" applyFont="1">
      <alignment horizontal="center" vertical="center"/>
    </xf>
    <xf borderId="7" fillId="0" fontId="21" numFmtId="0" xfId="0" applyAlignment="1" applyBorder="1" applyFont="1">
      <alignment horizontal="center" vertical="center"/>
    </xf>
    <xf borderId="8" fillId="0" fontId="21" numFmtId="0" xfId="0" applyAlignment="1" applyBorder="1" applyFont="1">
      <alignment horizontal="center" vertical="center"/>
    </xf>
    <xf borderId="8" fillId="0" fontId="21" numFmtId="0" xfId="0" applyAlignment="1" applyBorder="1" applyFont="1">
      <alignment horizontal="center" vertical="center"/>
    </xf>
    <xf borderId="8" fillId="0" fontId="22" numFmtId="0" xfId="0" applyAlignment="1" applyBorder="1" applyFont="1">
      <alignment horizontal="center" vertical="center"/>
    </xf>
    <xf borderId="20" fillId="0" fontId="22" numFmtId="0" xfId="0" applyAlignment="1" applyBorder="1" applyFont="1">
      <alignment horizontal="center" vertical="center"/>
    </xf>
    <xf borderId="0" fillId="4" fontId="23" numFmtId="0" xfId="0" applyAlignment="1" applyFont="1">
      <alignment horizontal="right"/>
    </xf>
    <xf borderId="24" fillId="4" fontId="23" numFmtId="0" xfId="0" applyBorder="1" applyFont="1"/>
    <xf borderId="25" fillId="4" fontId="23" numFmtId="0" xfId="0" applyAlignment="1" applyBorder="1" applyFont="1">
      <alignment/>
    </xf>
    <xf borderId="25" fillId="4" fontId="23" numFmtId="0" xfId="0" applyAlignment="1" applyBorder="1" applyFont="1">
      <alignment/>
    </xf>
    <xf borderId="0" fillId="4" fontId="23" numFmtId="0" xfId="0" applyAlignment="1" applyFont="1">
      <alignment/>
    </xf>
    <xf borderId="0" fillId="4" fontId="23" numFmtId="0" xfId="0" applyFont="1"/>
    <xf borderId="0" fillId="0" fontId="24" numFmtId="0" xfId="0" applyAlignment="1" applyFont="1">
      <alignment horizontal="right"/>
    </xf>
    <xf borderId="8" fillId="6" fontId="24" numFmtId="0" xfId="0" applyBorder="1" applyFill="1" applyFont="1"/>
    <xf borderId="0" fillId="0" fontId="24" numFmtId="0" xfId="0" applyAlignment="1" applyFont="1">
      <alignment/>
    </xf>
    <xf borderId="8" fillId="0" fontId="24" numFmtId="0" xfId="0" applyAlignment="1" applyBorder="1" applyFont="1">
      <alignment horizontal="center" vertical="center"/>
    </xf>
    <xf borderId="8" fillId="6" fontId="24" numFmtId="0" xfId="0" applyAlignment="1" applyBorder="1" applyFont="1">
      <alignment horizontal="center" vertical="center"/>
    </xf>
    <xf borderId="0" fillId="0" fontId="24" numFmtId="0" xfId="0" applyAlignment="1" applyFont="1">
      <alignment/>
    </xf>
    <xf borderId="0" fillId="0" fontId="23" numFmtId="0" xfId="0" applyFont="1"/>
    <xf borderId="23" fillId="0" fontId="25" numFmtId="0" xfId="0" applyBorder="1" applyFont="1"/>
    <xf borderId="23" fillId="0" fontId="2" numFmtId="0" xfId="0" applyBorder="1" applyFont="1"/>
    <xf borderId="0" fillId="0" fontId="26" numFmtId="0" xfId="0" applyFont="1"/>
    <xf borderId="0" fillId="0" fontId="17" numFmtId="0" xfId="0" applyFont="1"/>
    <xf borderId="26" fillId="0" fontId="2" numFmtId="0" xfId="0" applyBorder="1" applyFont="1"/>
    <xf borderId="1" fillId="0" fontId="2" numFmtId="0" xfId="0" applyBorder="1" applyFont="1"/>
    <xf borderId="1" fillId="0" fontId="27" numFmtId="0" xfId="0" applyAlignment="1" applyBorder="1" applyFont="1">
      <alignment horizontal="left"/>
    </xf>
    <xf borderId="0" fillId="7" fontId="3" numFmtId="0" xfId="0" applyAlignment="1" applyFill="1" applyFont="1">
      <alignment horizontal="center" vertical="center"/>
    </xf>
    <xf borderId="0" fillId="0" fontId="4" numFmtId="0" xfId="0" applyAlignment="1" applyFont="1">
      <alignment horizontal="right"/>
    </xf>
    <xf borderId="1" fillId="0" fontId="4" numFmtId="0" xfId="0" applyBorder="1" applyFont="1"/>
    <xf borderId="0" fillId="0" fontId="6" numFmtId="0" xfId="0" applyAlignment="1" applyFont="1">
      <alignment horizontal="right"/>
    </xf>
    <xf borderId="0" fillId="0" fontId="4" numFmtId="0" xfId="0" applyAlignment="1" applyFont="1">
      <alignment/>
    </xf>
    <xf borderId="0" fillId="3" fontId="28" numFmtId="0" xfId="0" applyAlignment="1" applyFont="1">
      <alignment horizontal="right"/>
    </xf>
    <xf borderId="0" fillId="0" fontId="29" numFmtId="0" xfId="0" applyAlignment="1" applyFont="1">
      <alignment horizontal="center" vertical="center"/>
    </xf>
    <xf borderId="1" fillId="3" fontId="19" numFmtId="0" xfId="0" applyAlignment="1" applyBorder="1" applyFont="1">
      <alignment horizontal="center" vertical="center"/>
    </xf>
    <xf borderId="1" fillId="3" fontId="30" numFmtId="0" xfId="0" applyAlignment="1" applyBorder="1" applyFont="1">
      <alignment horizontal="center" vertical="center"/>
    </xf>
    <xf borderId="1" fillId="3" fontId="30" numFmtId="0" xfId="0" applyAlignment="1" applyBorder="1" applyFont="1">
      <alignment horizontal="center" vertical="center"/>
    </xf>
    <xf borderId="27" fillId="0" fontId="2" numFmtId="49" xfId="0" applyAlignment="1" applyBorder="1" applyFont="1" applyNumberFormat="1">
      <alignment horizontal="center"/>
    </xf>
    <xf borderId="20" fillId="0" fontId="2" numFmtId="49" xfId="0" applyAlignment="1" applyBorder="1" applyFont="1" applyNumberFormat="1">
      <alignment horizontal="center"/>
    </xf>
    <xf borderId="0" fillId="0" fontId="9" numFmtId="49" xfId="0" applyAlignment="1" applyFont="1" applyNumberFormat="1">
      <alignment horizontal="center"/>
    </xf>
    <xf borderId="2" fillId="0" fontId="17" numFmtId="0" xfId="0" applyBorder="1" applyFont="1"/>
    <xf borderId="3" fillId="0" fontId="2" numFmtId="1" xfId="0" applyAlignment="1" applyBorder="1" applyFont="1" applyNumberFormat="1">
      <alignment horizontal="center"/>
    </xf>
    <xf borderId="4" fillId="0" fontId="2" numFmtId="1" xfId="0" applyAlignment="1" applyBorder="1" applyFont="1" applyNumberFormat="1">
      <alignment horizontal="center"/>
    </xf>
    <xf borderId="4" fillId="5" fontId="2" numFmtId="1" xfId="0" applyAlignment="1" applyBorder="1" applyFont="1" applyNumberFormat="1">
      <alignment horizontal="center"/>
    </xf>
    <xf borderId="4" fillId="0" fontId="2" numFmtId="3" xfId="0" applyAlignment="1" applyBorder="1" applyFont="1" applyNumberFormat="1">
      <alignment horizontal="center"/>
    </xf>
    <xf borderId="8" fillId="0" fontId="19" numFmtId="0" xfId="0" applyAlignment="1" applyBorder="1" applyFont="1">
      <alignment horizontal="center" vertical="center"/>
    </xf>
    <xf borderId="0" fillId="4" fontId="23" numFmtId="0" xfId="0" applyAlignment="1" applyFont="1">
      <alignment/>
    </xf>
    <xf borderId="25" fillId="4" fontId="23" numFmtId="0" xfId="0" applyAlignment="1" applyBorder="1" applyFont="1">
      <alignment horizontal="center" vertical="center"/>
    </xf>
    <xf borderId="0" fillId="0" fontId="3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18</xdr:col>
      <xdr:colOff>304800</xdr:colOff>
      <xdr:row>21</xdr:row>
      <xdr:rowOff>114300</xdr:rowOff>
    </xdr:from>
    <xdr:to>
      <xdr:col>22</xdr:col>
      <xdr:colOff>114300</xdr:colOff>
      <xdr:row>29</xdr:row>
      <xdr:rowOff>38100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809750" cy="144780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285750</xdr:colOff>
      <xdr:row>52</xdr:row>
      <xdr:rowOff>57150</xdr:rowOff>
    </xdr:from>
    <xdr:to>
      <xdr:col>22</xdr:col>
      <xdr:colOff>95250</xdr:colOff>
      <xdr:row>60</xdr:row>
      <xdr:rowOff>0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809750" cy="14668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bcdga.com/" TargetMode="External"/><Relationship Id="rId2" Type="http://schemas.openxmlformats.org/officeDocument/2006/relationships/hyperlink" Target="http://www.bcdga.com/" TargetMode="External"/><Relationship Id="rId3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15.0"/>
    <col customWidth="1" min="2" max="21" width="5.89"/>
    <col customWidth="1" min="22" max="22" width="5.67"/>
    <col customWidth="1" min="23" max="23" width="5.44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1</v>
      </c>
    </row>
    <row r="2" ht="22.5" customHeight="1">
      <c r="A2" s="4" t="s">
        <v>2</v>
      </c>
      <c r="B2" s="5"/>
      <c r="C2" s="6"/>
      <c r="D2" s="6"/>
      <c r="E2" s="6"/>
      <c r="F2" s="6"/>
      <c r="G2" s="7" t="s">
        <v>3</v>
      </c>
      <c r="I2" s="5"/>
      <c r="J2" s="6"/>
      <c r="K2" s="6"/>
      <c r="L2" s="7" t="s">
        <v>4</v>
      </c>
      <c r="O2" s="5"/>
      <c r="P2" s="6"/>
      <c r="Q2" s="6"/>
      <c r="R2" s="6"/>
      <c r="S2" s="6"/>
      <c r="T2" s="6"/>
      <c r="U2" s="6"/>
      <c r="V2" s="8" t="s">
        <v>5</v>
      </c>
      <c r="W2" s="9"/>
    </row>
    <row r="3" ht="22.5" customHeight="1">
      <c r="A3" s="10" t="s">
        <v>6</v>
      </c>
      <c r="B3" s="11"/>
      <c r="C3" s="6"/>
      <c r="D3" s="12" t="s">
        <v>7</v>
      </c>
      <c r="E3" s="11"/>
      <c r="F3" s="6"/>
      <c r="G3" s="13" t="s">
        <v>8</v>
      </c>
      <c r="H3" s="14" t="str">
        <f>SUM(B3:C3,E3:F3)</f>
        <v>0</v>
      </c>
      <c r="I3" s="6"/>
      <c r="J3" s="13" t="s">
        <v>7</v>
      </c>
      <c r="K3" s="11"/>
      <c r="L3" s="6"/>
      <c r="M3" s="13" t="s">
        <v>8</v>
      </c>
      <c r="N3" s="14" t="str">
        <f>SUM(H3:I3,K3:L3)</f>
        <v>0</v>
      </c>
      <c r="O3" s="6"/>
      <c r="P3" s="13" t="s">
        <v>7</v>
      </c>
      <c r="Q3" s="11"/>
      <c r="R3" s="6"/>
      <c r="S3" s="13" t="s">
        <v>8</v>
      </c>
      <c r="T3" s="14" t="str">
        <f>SUM(N3:O3,Q3:R3)</f>
        <v>0</v>
      </c>
      <c r="U3" s="6"/>
      <c r="V3" s="9"/>
      <c r="W3" s="9"/>
    </row>
    <row r="4" ht="11.25" customHeight="1">
      <c r="A4" s="15"/>
      <c r="B4" s="16" t="s">
        <v>9</v>
      </c>
      <c r="C4" s="6"/>
      <c r="D4" s="15"/>
      <c r="E4" s="16" t="s">
        <v>10</v>
      </c>
      <c r="F4" s="6"/>
      <c r="G4" s="15"/>
      <c r="H4" s="15"/>
      <c r="I4" s="15"/>
      <c r="J4" s="15"/>
      <c r="K4" s="16" t="s">
        <v>11</v>
      </c>
      <c r="L4" s="6"/>
      <c r="M4" s="15"/>
      <c r="N4" s="15"/>
      <c r="O4" s="15"/>
      <c r="P4" s="15"/>
      <c r="Q4" s="16" t="s">
        <v>12</v>
      </c>
      <c r="R4" s="6"/>
      <c r="S4" s="15"/>
      <c r="T4" s="16" t="s">
        <v>13</v>
      </c>
      <c r="U4" s="6"/>
      <c r="V4" s="9"/>
      <c r="W4" s="9"/>
    </row>
    <row r="5" ht="5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8"/>
    </row>
    <row r="6" ht="15.75" customHeight="1">
      <c r="A6" s="19" t="s">
        <v>14</v>
      </c>
      <c r="B6" s="20" t="s">
        <v>15</v>
      </c>
      <c r="C6" s="21" t="s">
        <v>16</v>
      </c>
      <c r="D6" s="21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21" t="s">
        <v>22</v>
      </c>
      <c r="J6" s="21" t="s">
        <v>23</v>
      </c>
      <c r="K6" s="22" t="s">
        <v>24</v>
      </c>
      <c r="L6" s="21" t="s">
        <v>25</v>
      </c>
      <c r="M6" s="21" t="s">
        <v>26</v>
      </c>
      <c r="N6" s="21" t="s">
        <v>27</v>
      </c>
      <c r="O6" s="21" t="s">
        <v>28</v>
      </c>
      <c r="P6" s="21" t="s">
        <v>29</v>
      </c>
      <c r="Q6" s="21" t="s">
        <v>30</v>
      </c>
      <c r="R6" s="21" t="s">
        <v>31</v>
      </c>
      <c r="S6" s="21" t="s">
        <v>32</v>
      </c>
      <c r="T6" s="21" t="s">
        <v>33</v>
      </c>
      <c r="U6" s="23" t="s">
        <v>24</v>
      </c>
      <c r="V6" s="18" t="s">
        <v>34</v>
      </c>
      <c r="W6" s="18" t="s">
        <v>34</v>
      </c>
    </row>
    <row r="7" ht="15.75" customHeight="1">
      <c r="A7" s="24" t="s">
        <v>35</v>
      </c>
      <c r="B7" s="25" t="s">
        <v>36</v>
      </c>
      <c r="C7" s="26" t="s">
        <v>37</v>
      </c>
      <c r="D7" s="26" t="s">
        <v>38</v>
      </c>
      <c r="E7" s="26" t="s">
        <v>36</v>
      </c>
      <c r="F7" s="26" t="s">
        <v>39</v>
      </c>
      <c r="G7" s="26" t="s">
        <v>39</v>
      </c>
      <c r="H7" s="26" t="s">
        <v>37</v>
      </c>
      <c r="I7" s="26" t="s">
        <v>39</v>
      </c>
      <c r="J7" s="26" t="s">
        <v>40</v>
      </c>
      <c r="K7" s="26" t="s">
        <v>41</v>
      </c>
      <c r="L7" s="26" t="s">
        <v>37</v>
      </c>
      <c r="M7" s="26" t="s">
        <v>39</v>
      </c>
      <c r="N7" s="26" t="s">
        <v>37</v>
      </c>
      <c r="O7" s="26" t="s">
        <v>40</v>
      </c>
      <c r="P7" s="26" t="s">
        <v>39</v>
      </c>
      <c r="Q7" s="26" t="s">
        <v>39</v>
      </c>
      <c r="R7" s="26" t="s">
        <v>40</v>
      </c>
      <c r="S7" s="26" t="s">
        <v>36</v>
      </c>
      <c r="T7" s="26" t="s">
        <v>39</v>
      </c>
      <c r="U7" s="27" t="s">
        <v>42</v>
      </c>
      <c r="V7" s="28" t="s">
        <v>43</v>
      </c>
      <c r="W7" s="29"/>
    </row>
    <row r="8" ht="15.75" customHeight="1">
      <c r="A8" s="30" t="s">
        <v>44</v>
      </c>
      <c r="B8" s="31" t="s">
        <v>36</v>
      </c>
      <c r="C8" s="32" t="s">
        <v>37</v>
      </c>
      <c r="D8" s="32" t="s">
        <v>45</v>
      </c>
      <c r="E8" s="32" t="s">
        <v>36</v>
      </c>
      <c r="F8" s="32" t="s">
        <v>39</v>
      </c>
      <c r="G8" s="32" t="s">
        <v>39</v>
      </c>
      <c r="H8" s="32" t="s">
        <v>37</v>
      </c>
      <c r="I8" s="32" t="s">
        <v>39</v>
      </c>
      <c r="J8" s="32" t="s">
        <v>40</v>
      </c>
      <c r="K8" s="32" t="s">
        <v>41</v>
      </c>
      <c r="L8" s="32" t="s">
        <v>37</v>
      </c>
      <c r="M8" s="32" t="s">
        <v>37</v>
      </c>
      <c r="N8" s="32" t="s">
        <v>37</v>
      </c>
      <c r="O8" s="32" t="s">
        <v>40</v>
      </c>
      <c r="P8" s="32" t="s">
        <v>39</v>
      </c>
      <c r="Q8" s="32" t="s">
        <v>39</v>
      </c>
      <c r="R8" s="32" t="s">
        <v>40</v>
      </c>
      <c r="S8" s="32" t="s">
        <v>39</v>
      </c>
      <c r="T8" s="32" t="s">
        <v>39</v>
      </c>
      <c r="U8" s="33" t="s">
        <v>42</v>
      </c>
      <c r="V8" s="28" t="s">
        <v>43</v>
      </c>
      <c r="W8" s="29"/>
    </row>
    <row r="9" ht="15.75" customHeight="1">
      <c r="A9" s="34" t="s">
        <v>46</v>
      </c>
      <c r="B9" s="35">
        <v>213.0</v>
      </c>
      <c r="C9" s="36">
        <v>174.0</v>
      </c>
      <c r="D9" s="36">
        <v>307.0</v>
      </c>
      <c r="E9" s="36">
        <v>174.0</v>
      </c>
      <c r="F9" s="36">
        <v>241.0</v>
      </c>
      <c r="G9" s="37">
        <v>224.0</v>
      </c>
      <c r="H9" s="36">
        <v>180.0</v>
      </c>
      <c r="I9" s="36">
        <v>256.0</v>
      </c>
      <c r="J9" s="36">
        <v>263.0</v>
      </c>
      <c r="K9" s="38" t="str">
        <f t="shared" ref="K9:K14" si="1">SUM(B9:J9)</f>
        <v>2,032</v>
      </c>
      <c r="L9" s="36">
        <v>208.0</v>
      </c>
      <c r="M9" s="36">
        <v>331.0</v>
      </c>
      <c r="N9" s="36">
        <v>238.0</v>
      </c>
      <c r="O9" s="36">
        <v>230.0</v>
      </c>
      <c r="P9" s="37">
        <v>213.0</v>
      </c>
      <c r="Q9" s="36">
        <v>226.0</v>
      </c>
      <c r="R9" s="37">
        <v>407.0</v>
      </c>
      <c r="S9" s="36">
        <v>369.0</v>
      </c>
      <c r="T9" s="36">
        <v>200.0</v>
      </c>
      <c r="U9" s="38" t="str">
        <f t="shared" ref="U9:U14" si="2">SUM(L9:T9)</f>
        <v>2,422</v>
      </c>
      <c r="V9" s="39" t="str">
        <f t="shared" ref="V9:V12" si="3">SUM(K9+U9)</f>
        <v>4,454</v>
      </c>
      <c r="W9" s="2"/>
    </row>
    <row r="10" ht="15.75" customHeight="1">
      <c r="A10" s="40" t="s">
        <v>47</v>
      </c>
      <c r="B10" s="41">
        <v>213.0</v>
      </c>
      <c r="C10" s="42">
        <v>174.0</v>
      </c>
      <c r="D10" s="42">
        <v>205.0</v>
      </c>
      <c r="E10" s="43">
        <v>174.0</v>
      </c>
      <c r="F10" s="43">
        <v>176.0</v>
      </c>
      <c r="G10" s="43">
        <v>199.0</v>
      </c>
      <c r="H10" s="43">
        <v>180.0</v>
      </c>
      <c r="I10" s="43">
        <v>256.0</v>
      </c>
      <c r="J10" s="43">
        <v>218.0</v>
      </c>
      <c r="K10" s="44" t="str">
        <f t="shared" si="1"/>
        <v>1,795</v>
      </c>
      <c r="L10" s="43">
        <v>208.0</v>
      </c>
      <c r="M10" s="43">
        <v>158.0</v>
      </c>
      <c r="N10" s="43">
        <v>198.0</v>
      </c>
      <c r="O10" s="43">
        <v>230.0</v>
      </c>
      <c r="P10" s="45">
        <v>187.0</v>
      </c>
      <c r="Q10" s="45">
        <v>182.0</v>
      </c>
      <c r="R10" s="45">
        <v>325.0</v>
      </c>
      <c r="S10" s="46">
        <v>305.0</v>
      </c>
      <c r="T10" s="45">
        <v>200.0</v>
      </c>
      <c r="U10" s="47" t="str">
        <f t="shared" si="2"/>
        <v>1,993</v>
      </c>
      <c r="V10" s="48" t="str">
        <f t="shared" si="3"/>
        <v>3,788</v>
      </c>
      <c r="W10" s="2"/>
    </row>
    <row r="11" ht="15.75" customHeight="1">
      <c r="A11" s="40" t="s">
        <v>48</v>
      </c>
      <c r="B11" s="49">
        <v>515.0</v>
      </c>
      <c r="C11" s="45">
        <v>217.0</v>
      </c>
      <c r="D11" s="45">
        <v>482.0</v>
      </c>
      <c r="E11" s="45">
        <v>360.0</v>
      </c>
      <c r="F11" s="45">
        <v>290.0</v>
      </c>
      <c r="G11" s="46">
        <v>361.0</v>
      </c>
      <c r="H11" s="45">
        <v>240.0</v>
      </c>
      <c r="I11" s="45">
        <v>335.0</v>
      </c>
      <c r="J11" s="45">
        <v>403.0</v>
      </c>
      <c r="K11" s="47" t="str">
        <f t="shared" si="1"/>
        <v>3,203</v>
      </c>
      <c r="L11" s="45">
        <v>273.0</v>
      </c>
      <c r="M11" s="45">
        <v>446.0</v>
      </c>
      <c r="N11" s="45">
        <v>324.0</v>
      </c>
      <c r="O11" s="50">
        <v>460.0</v>
      </c>
      <c r="P11" s="46">
        <v>372.0</v>
      </c>
      <c r="Q11" s="45">
        <v>308.0</v>
      </c>
      <c r="R11" s="45">
        <v>680.0</v>
      </c>
      <c r="S11" s="45">
        <v>474.0</v>
      </c>
      <c r="T11" s="45">
        <v>275.0</v>
      </c>
      <c r="U11" s="47" t="str">
        <f t="shared" si="2"/>
        <v>3,612</v>
      </c>
      <c r="V11" s="48" t="str">
        <f t="shared" si="3"/>
        <v>6,815</v>
      </c>
      <c r="W11" s="2"/>
    </row>
    <row r="12" ht="15.75" customHeight="1">
      <c r="A12" s="40" t="s">
        <v>49</v>
      </c>
      <c r="B12" s="41">
        <v>515.0</v>
      </c>
      <c r="C12" s="42">
        <v>217.0</v>
      </c>
      <c r="D12" s="42">
        <v>380.0</v>
      </c>
      <c r="E12" s="43">
        <v>360.0</v>
      </c>
      <c r="F12" s="43">
        <v>215.0</v>
      </c>
      <c r="G12" s="43">
        <v>333.0</v>
      </c>
      <c r="H12" s="43">
        <v>240.0</v>
      </c>
      <c r="I12" s="43">
        <v>335.0</v>
      </c>
      <c r="J12" s="43">
        <v>358.0</v>
      </c>
      <c r="K12" s="44" t="str">
        <f t="shared" si="1"/>
        <v>2,953</v>
      </c>
      <c r="L12" s="43">
        <v>273.0</v>
      </c>
      <c r="M12" s="43">
        <v>273.0</v>
      </c>
      <c r="N12" s="43">
        <v>284.0</v>
      </c>
      <c r="O12" s="43">
        <v>460.0</v>
      </c>
      <c r="P12" s="46">
        <v>349.0</v>
      </c>
      <c r="Q12" s="45">
        <v>264.0</v>
      </c>
      <c r="R12" s="45">
        <v>598.0</v>
      </c>
      <c r="S12" s="46">
        <v>410.0</v>
      </c>
      <c r="T12" s="45">
        <v>275.0</v>
      </c>
      <c r="U12" s="47" t="str">
        <f t="shared" si="2"/>
        <v>3,186</v>
      </c>
      <c r="V12" s="48" t="str">
        <f t="shared" si="3"/>
        <v>6,139</v>
      </c>
      <c r="W12" s="2"/>
    </row>
    <row r="13" ht="15.75" customHeight="1">
      <c r="A13" s="40" t="s">
        <v>50</v>
      </c>
      <c r="B13" s="49">
        <v>495.0</v>
      </c>
      <c r="C13" s="45">
        <v>224.0</v>
      </c>
      <c r="D13" s="45">
        <v>797.0</v>
      </c>
      <c r="E13" s="45">
        <v>484.0</v>
      </c>
      <c r="F13" s="45">
        <v>422.0</v>
      </c>
      <c r="G13" s="46">
        <v>450.0</v>
      </c>
      <c r="H13" s="45">
        <v>271.0</v>
      </c>
      <c r="I13" s="45">
        <v>505.0</v>
      </c>
      <c r="J13" s="45">
        <v>558.0</v>
      </c>
      <c r="K13" s="47" t="str">
        <f t="shared" si="1"/>
        <v>4,206</v>
      </c>
      <c r="L13" s="45">
        <v>296.0</v>
      </c>
      <c r="M13" s="45">
        <v>574.0</v>
      </c>
      <c r="N13" s="45">
        <v>338.0</v>
      </c>
      <c r="O13" s="45">
        <v>711.0</v>
      </c>
      <c r="P13" s="46">
        <v>398.0</v>
      </c>
      <c r="Q13" s="45">
        <v>460.0</v>
      </c>
      <c r="R13" s="46">
        <v>883.0</v>
      </c>
      <c r="S13" s="46">
        <v>567.0</v>
      </c>
      <c r="T13" s="45">
        <v>320.0</v>
      </c>
      <c r="U13" s="47" t="str">
        <f t="shared" si="2"/>
        <v>4,547</v>
      </c>
      <c r="V13" s="51" t="str">
        <f>+K13+U13</f>
        <v>8,753</v>
      </c>
      <c r="W13" s="52" t="s">
        <v>51</v>
      </c>
    </row>
    <row r="14" ht="15.75" customHeight="1">
      <c r="A14" s="53" t="s">
        <v>52</v>
      </c>
      <c r="B14" s="54">
        <v>495.0</v>
      </c>
      <c r="C14" s="55">
        <v>224.0</v>
      </c>
      <c r="D14" s="55">
        <v>695.0</v>
      </c>
      <c r="E14" s="56">
        <v>484.0</v>
      </c>
      <c r="F14" s="56">
        <v>347.0</v>
      </c>
      <c r="G14" s="56">
        <v>419.0</v>
      </c>
      <c r="H14" s="56">
        <v>271.0</v>
      </c>
      <c r="I14" s="56">
        <v>505.0</v>
      </c>
      <c r="J14" s="56">
        <v>513.0</v>
      </c>
      <c r="K14" s="57" t="str">
        <f t="shared" si="1"/>
        <v>3,953</v>
      </c>
      <c r="L14" s="56">
        <v>296.0</v>
      </c>
      <c r="M14" s="56">
        <v>401.0</v>
      </c>
      <c r="N14" s="56">
        <v>298.0</v>
      </c>
      <c r="O14" s="56">
        <v>711.0</v>
      </c>
      <c r="P14" s="55">
        <v>375.0</v>
      </c>
      <c r="Q14" s="56">
        <v>416.0</v>
      </c>
      <c r="R14" s="55">
        <v>801.0</v>
      </c>
      <c r="S14" s="55">
        <v>503.0</v>
      </c>
      <c r="T14" s="56">
        <v>320.0</v>
      </c>
      <c r="U14" s="57" t="str">
        <f t="shared" si="2"/>
        <v>4,121</v>
      </c>
      <c r="V14" s="58" t="str">
        <f>SUM(K14+U14)</f>
        <v>8,074</v>
      </c>
      <c r="W14" s="59"/>
    </row>
    <row r="15" ht="15.75" customHeight="1">
      <c r="A15" s="60" t="s">
        <v>2</v>
      </c>
      <c r="B15" s="61"/>
      <c r="C15" s="61"/>
      <c r="D15" s="61"/>
      <c r="E15" s="61"/>
      <c r="F15" s="61"/>
      <c r="G15" s="61"/>
      <c r="H15" s="61"/>
      <c r="I15" s="61"/>
      <c r="J15" s="61"/>
      <c r="K15" s="62" t="s">
        <v>24</v>
      </c>
      <c r="L15" s="61"/>
      <c r="M15" s="61"/>
      <c r="N15" s="61"/>
      <c r="O15" s="61"/>
      <c r="P15" s="63" t="s">
        <v>34</v>
      </c>
      <c r="Q15" s="64" t="s">
        <v>34</v>
      </c>
      <c r="R15" s="64"/>
      <c r="S15" s="61"/>
      <c r="T15" s="61"/>
      <c r="U15" s="62" t="s">
        <v>24</v>
      </c>
      <c r="V15" s="65"/>
      <c r="W15" s="66" t="s">
        <v>53</v>
      </c>
    </row>
    <row r="16" ht="24.75" customHeight="1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70" t="str">
        <f t="shared" ref="K16:K19" si="4">SUM(B16:J16)</f>
        <v>0</v>
      </c>
      <c r="L16" s="69"/>
      <c r="M16" s="69"/>
      <c r="N16" s="69"/>
      <c r="O16" s="69"/>
      <c r="P16" s="71"/>
      <c r="Q16" s="71"/>
      <c r="R16" s="69"/>
      <c r="S16" s="69"/>
      <c r="T16" s="69"/>
      <c r="U16" s="72" t="str">
        <f t="shared" ref="U16:U19" si="5">SUM(L16:T16)</f>
        <v>0</v>
      </c>
      <c r="V16" s="72" t="str">
        <f t="shared" ref="V16:V19" si="6">SUM(K16,U16)</f>
        <v>0</v>
      </c>
      <c r="W16" s="73"/>
    </row>
    <row r="17" ht="24.75" customHeight="1">
      <c r="A17" s="74"/>
      <c r="B17" s="75"/>
      <c r="C17" s="69"/>
      <c r="D17" s="69"/>
      <c r="E17" s="69"/>
      <c r="F17" s="69"/>
      <c r="G17" s="69"/>
      <c r="H17" s="69"/>
      <c r="I17" s="69"/>
      <c r="J17" s="69"/>
      <c r="K17" s="70" t="str">
        <f t="shared" si="4"/>
        <v>0</v>
      </c>
      <c r="L17" s="69"/>
      <c r="M17" s="69"/>
      <c r="N17" s="69"/>
      <c r="O17" s="69"/>
      <c r="P17" s="69"/>
      <c r="Q17" s="69"/>
      <c r="R17" s="69"/>
      <c r="S17" s="69"/>
      <c r="T17" s="69"/>
      <c r="U17" s="72" t="str">
        <f t="shared" si="5"/>
        <v>0</v>
      </c>
      <c r="V17" s="72" t="str">
        <f t="shared" si="6"/>
        <v>0</v>
      </c>
      <c r="W17" s="73"/>
    </row>
    <row r="18" ht="24.75" customHeight="1">
      <c r="A18" s="74"/>
      <c r="B18" s="75"/>
      <c r="C18" s="69"/>
      <c r="D18" s="69"/>
      <c r="E18" s="76"/>
      <c r="F18" s="69"/>
      <c r="G18" s="69"/>
      <c r="H18" s="69"/>
      <c r="I18" s="69"/>
      <c r="J18" s="69"/>
      <c r="K18" s="70" t="str">
        <f t="shared" si="4"/>
        <v>0</v>
      </c>
      <c r="L18" s="69"/>
      <c r="M18" s="69"/>
      <c r="N18" s="69"/>
      <c r="O18" s="69"/>
      <c r="P18" s="69"/>
      <c r="Q18" s="69"/>
      <c r="R18" s="69"/>
      <c r="S18" s="69"/>
      <c r="T18" s="69"/>
      <c r="U18" s="72" t="str">
        <f t="shared" si="5"/>
        <v>0</v>
      </c>
      <c r="V18" s="72" t="str">
        <f t="shared" si="6"/>
        <v>0</v>
      </c>
      <c r="W18" s="73"/>
    </row>
    <row r="19" ht="24.75" customHeight="1">
      <c r="A19" s="74"/>
      <c r="B19" s="77"/>
      <c r="C19" s="78"/>
      <c r="D19" s="78"/>
      <c r="E19" s="78"/>
      <c r="F19" s="78"/>
      <c r="G19" s="78"/>
      <c r="H19" s="78"/>
      <c r="I19" s="78"/>
      <c r="J19" s="78"/>
      <c r="K19" s="79" t="str">
        <f t="shared" si="4"/>
        <v>0</v>
      </c>
      <c r="L19" s="78"/>
      <c r="M19" s="78"/>
      <c r="N19" s="78"/>
      <c r="O19" s="78"/>
      <c r="P19" s="78"/>
      <c r="Q19" s="78"/>
      <c r="R19" s="78"/>
      <c r="S19" s="78"/>
      <c r="T19" s="78"/>
      <c r="U19" s="80" t="str">
        <f t="shared" si="5"/>
        <v>0</v>
      </c>
      <c r="V19" s="81" t="str">
        <f t="shared" si="6"/>
        <v>0</v>
      </c>
      <c r="W19" s="73"/>
    </row>
    <row r="20">
      <c r="A20" s="82"/>
      <c r="B20" s="83"/>
      <c r="C20" s="84"/>
      <c r="D20" s="84"/>
      <c r="E20" s="84"/>
      <c r="F20" s="84"/>
      <c r="G20" s="82"/>
      <c r="H20" s="82"/>
      <c r="I20" s="85"/>
      <c r="J20" s="85"/>
      <c r="K20" s="85"/>
      <c r="L20" s="85"/>
      <c r="M20" s="85"/>
      <c r="N20" s="86"/>
      <c r="O20" s="86"/>
      <c r="P20" s="86"/>
      <c r="Q20" s="86"/>
      <c r="R20" s="86"/>
      <c r="S20" s="86"/>
      <c r="T20" s="86"/>
      <c r="U20" s="87"/>
      <c r="V20" s="87"/>
      <c r="W20" s="87"/>
    </row>
    <row r="21" ht="21.75" customHeight="1">
      <c r="A21" s="88" t="s">
        <v>54</v>
      </c>
      <c r="B21" s="89"/>
      <c r="C21" s="90" t="s">
        <v>55</v>
      </c>
      <c r="G21" s="88" t="s">
        <v>56</v>
      </c>
      <c r="I21" s="91">
        <v>1.0</v>
      </c>
      <c r="J21" s="91">
        <v>2.0</v>
      </c>
      <c r="K21" s="92">
        <v>5.0</v>
      </c>
      <c r="L21" s="91">
        <v>4.0</v>
      </c>
      <c r="M21" s="91">
        <v>3.0</v>
      </c>
      <c r="N21" s="93" t="s">
        <v>57</v>
      </c>
      <c r="U21" s="94"/>
      <c r="V21" s="94"/>
      <c r="W21" s="94"/>
    </row>
    <row r="22">
      <c r="A22" s="95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>
      <c r="A23" s="95" t="s">
        <v>58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>
      <c r="A24" s="95" t="s">
        <v>59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>
      <c r="A25" s="96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>
      <c r="A27" s="97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>
      <c r="A28" s="98" t="s">
        <v>62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>
      <c r="A29" s="9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 t="str">
        <f>HYPERLINK("http://www.bcdga.com/","www.BCDGA.com")</f>
        <v>www.BCDGA.com</v>
      </c>
      <c r="U30" s="6"/>
      <c r="V30" s="6"/>
      <c r="W30" s="6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ht="29.25" customHeight="1">
      <c r="A32" s="1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02" t="s">
        <v>63</v>
      </c>
    </row>
    <row r="33" ht="22.5" customHeight="1">
      <c r="A33" s="103" t="s">
        <v>2</v>
      </c>
      <c r="B33" s="104"/>
      <c r="C33" s="6"/>
      <c r="D33" s="6"/>
      <c r="E33" s="6"/>
      <c r="F33" s="6"/>
      <c r="G33" s="105" t="s">
        <v>3</v>
      </c>
      <c r="I33" s="104"/>
      <c r="J33" s="6"/>
      <c r="K33" s="6"/>
      <c r="L33" s="105" t="s">
        <v>4</v>
      </c>
      <c r="O33" s="104"/>
      <c r="P33" s="6"/>
      <c r="Q33" s="6"/>
      <c r="R33" s="6"/>
      <c r="S33" s="6"/>
      <c r="T33" s="6"/>
      <c r="U33" s="6"/>
      <c r="V33" s="106" t="s">
        <v>5</v>
      </c>
      <c r="W33" s="2"/>
    </row>
    <row r="34" ht="22.5" customHeight="1">
      <c r="A34" s="107" t="s">
        <v>6</v>
      </c>
      <c r="B34" s="11"/>
      <c r="C34" s="6"/>
      <c r="D34" s="12" t="s">
        <v>7</v>
      </c>
      <c r="E34" s="11"/>
      <c r="F34" s="6"/>
      <c r="G34" s="13" t="s">
        <v>8</v>
      </c>
      <c r="H34" s="14" t="str">
        <f>SUM(B34:C34,E34:F34)</f>
        <v>0</v>
      </c>
      <c r="I34" s="6"/>
      <c r="J34" s="13" t="s">
        <v>7</v>
      </c>
      <c r="K34" s="11"/>
      <c r="L34" s="6"/>
      <c r="M34" s="13" t="s">
        <v>8</v>
      </c>
      <c r="N34" s="14" t="str">
        <f>SUM(H34:I34,K34:L34)</f>
        <v>0</v>
      </c>
      <c r="O34" s="6"/>
      <c r="P34" s="13" t="s">
        <v>7</v>
      </c>
      <c r="Q34" s="11"/>
      <c r="R34" s="6"/>
      <c r="S34" s="13" t="s">
        <v>8</v>
      </c>
      <c r="T34" s="14" t="str">
        <f>SUM(N34:O34,Q34:R34)</f>
        <v>0</v>
      </c>
      <c r="U34" s="6"/>
      <c r="V34" s="108"/>
      <c r="W34" s="2"/>
    </row>
    <row r="35" ht="11.25" customHeight="1">
      <c r="A35" s="109"/>
      <c r="B35" s="110" t="s">
        <v>9</v>
      </c>
      <c r="C35" s="6"/>
      <c r="D35" s="111"/>
      <c r="E35" s="110" t="s">
        <v>10</v>
      </c>
      <c r="F35" s="6"/>
      <c r="G35" s="111"/>
      <c r="H35" s="111"/>
      <c r="I35" s="111"/>
      <c r="J35" s="111"/>
      <c r="K35" s="110" t="s">
        <v>11</v>
      </c>
      <c r="L35" s="6"/>
      <c r="M35" s="111"/>
      <c r="N35" s="111"/>
      <c r="O35" s="111"/>
      <c r="P35" s="111"/>
      <c r="Q35" s="110" t="s">
        <v>12</v>
      </c>
      <c r="R35" s="6"/>
      <c r="S35" s="111"/>
      <c r="T35" s="110" t="s">
        <v>13</v>
      </c>
      <c r="U35" s="6"/>
      <c r="V35" s="2"/>
      <c r="W35" s="2"/>
    </row>
    <row r="36" ht="5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</row>
    <row r="37" ht="15.75" customHeight="1">
      <c r="A37" s="19" t="s">
        <v>14</v>
      </c>
      <c r="B37" s="20">
        <v>19.0</v>
      </c>
      <c r="C37" s="21">
        <v>20.0</v>
      </c>
      <c r="D37" s="21">
        <v>21.0</v>
      </c>
      <c r="E37" s="21">
        <v>22.0</v>
      </c>
      <c r="F37" s="21">
        <v>23.0</v>
      </c>
      <c r="G37" s="21">
        <v>24.0</v>
      </c>
      <c r="H37" s="21">
        <v>25.0</v>
      </c>
      <c r="I37" s="21">
        <v>26.0</v>
      </c>
      <c r="J37" s="21">
        <v>27.0</v>
      </c>
      <c r="K37" s="22" t="s">
        <v>24</v>
      </c>
      <c r="L37" s="21">
        <v>28.0</v>
      </c>
      <c r="M37" s="21">
        <v>29.0</v>
      </c>
      <c r="N37" s="21">
        <v>30.0</v>
      </c>
      <c r="O37" s="21">
        <v>31.0</v>
      </c>
      <c r="P37" s="21">
        <v>32.0</v>
      </c>
      <c r="Q37" s="21">
        <v>33.0</v>
      </c>
      <c r="R37" s="21">
        <v>34.0</v>
      </c>
      <c r="S37" s="21">
        <v>35.0</v>
      </c>
      <c r="T37" s="21">
        <v>36.0</v>
      </c>
      <c r="U37" s="23" t="s">
        <v>24</v>
      </c>
      <c r="V37" s="18" t="s">
        <v>34</v>
      </c>
      <c r="W37" s="18" t="s">
        <v>34</v>
      </c>
    </row>
    <row r="38" ht="15.75" customHeight="1">
      <c r="A38" s="24" t="s">
        <v>35</v>
      </c>
      <c r="B38" s="25" t="s">
        <v>37</v>
      </c>
      <c r="C38" s="26" t="s">
        <v>37</v>
      </c>
      <c r="D38" s="26" t="s">
        <v>37</v>
      </c>
      <c r="E38" s="26" t="s">
        <v>36</v>
      </c>
      <c r="F38" s="26" t="s">
        <v>37</v>
      </c>
      <c r="G38" s="26" t="s">
        <v>39</v>
      </c>
      <c r="H38" s="26" t="s">
        <v>39</v>
      </c>
      <c r="I38" s="26" t="s">
        <v>36</v>
      </c>
      <c r="J38" s="26" t="s">
        <v>39</v>
      </c>
      <c r="K38" s="26" t="s">
        <v>41</v>
      </c>
      <c r="L38" s="26" t="s">
        <v>39</v>
      </c>
      <c r="M38" s="26" t="s">
        <v>39</v>
      </c>
      <c r="N38" s="26" t="s">
        <v>39</v>
      </c>
      <c r="O38" s="26" t="s">
        <v>64</v>
      </c>
      <c r="P38" s="26" t="s">
        <v>37</v>
      </c>
      <c r="Q38" s="26" t="s">
        <v>40</v>
      </c>
      <c r="R38" s="26" t="s">
        <v>37</v>
      </c>
      <c r="S38" s="26" t="s">
        <v>37</v>
      </c>
      <c r="T38" s="26" t="s">
        <v>36</v>
      </c>
      <c r="U38" s="27" t="s">
        <v>42</v>
      </c>
      <c r="V38" s="28" t="s">
        <v>43</v>
      </c>
      <c r="W38" s="29"/>
    </row>
    <row r="39" ht="15.75" customHeight="1">
      <c r="A39" s="24" t="s">
        <v>44</v>
      </c>
      <c r="B39" s="112" t="s">
        <v>37</v>
      </c>
      <c r="C39" s="113" t="s">
        <v>37</v>
      </c>
      <c r="D39" s="113" t="s">
        <v>37</v>
      </c>
      <c r="E39" s="113" t="s">
        <v>36</v>
      </c>
      <c r="F39" s="113" t="s">
        <v>37</v>
      </c>
      <c r="G39" s="113" t="s">
        <v>39</v>
      </c>
      <c r="H39" s="113" t="s">
        <v>37</v>
      </c>
      <c r="I39" s="113" t="s">
        <v>36</v>
      </c>
      <c r="J39" s="113" t="s">
        <v>39</v>
      </c>
      <c r="K39" s="113" t="s">
        <v>41</v>
      </c>
      <c r="L39" s="113" t="s">
        <v>39</v>
      </c>
      <c r="M39" s="113" t="s">
        <v>39</v>
      </c>
      <c r="N39" s="113" t="s">
        <v>39</v>
      </c>
      <c r="O39" s="113" t="s">
        <v>64</v>
      </c>
      <c r="P39" s="113" t="s">
        <v>37</v>
      </c>
      <c r="Q39" s="113" t="s">
        <v>40</v>
      </c>
      <c r="R39" s="113" t="s">
        <v>37</v>
      </c>
      <c r="S39" s="113" t="s">
        <v>37</v>
      </c>
      <c r="T39" s="113" t="s">
        <v>36</v>
      </c>
      <c r="U39" s="27" t="s">
        <v>42</v>
      </c>
      <c r="V39" s="114" t="s">
        <v>43</v>
      </c>
      <c r="W39" s="29"/>
    </row>
    <row r="40" ht="15.75" customHeight="1">
      <c r="A40" s="115" t="s">
        <v>46</v>
      </c>
      <c r="B40" s="116">
        <v>205.0</v>
      </c>
      <c r="C40" s="117">
        <v>235.0</v>
      </c>
      <c r="D40" s="117">
        <v>184.0</v>
      </c>
      <c r="E40" s="117">
        <v>297.0</v>
      </c>
      <c r="F40" s="117">
        <v>208.0</v>
      </c>
      <c r="G40" s="118">
        <v>277.0</v>
      </c>
      <c r="H40" s="117">
        <v>288.0</v>
      </c>
      <c r="I40" s="117">
        <v>254.0</v>
      </c>
      <c r="J40" s="117">
        <v>315.0</v>
      </c>
      <c r="K40" s="119" t="str">
        <f t="shared" ref="K40:K45" si="7">SUM(B40:J40)</f>
        <v>2,263</v>
      </c>
      <c r="L40" s="117">
        <v>237.0</v>
      </c>
      <c r="M40" s="117">
        <v>230.0</v>
      </c>
      <c r="N40" s="117">
        <v>302.0</v>
      </c>
      <c r="O40" s="118">
        <v>385.0</v>
      </c>
      <c r="P40" s="117">
        <v>233.0</v>
      </c>
      <c r="Q40" s="118">
        <v>203.0</v>
      </c>
      <c r="R40" s="117">
        <v>211.0</v>
      </c>
      <c r="S40" s="117">
        <v>258.0</v>
      </c>
      <c r="T40" s="117">
        <v>351.0</v>
      </c>
      <c r="U40" s="119" t="str">
        <f t="shared" ref="U40:U45" si="8">SUM(L40:T40)</f>
        <v>2,410</v>
      </c>
      <c r="V40" s="39" t="str">
        <f t="shared" ref="V40:V43" si="9">SUM(K40+U40)</f>
        <v>4,673</v>
      </c>
      <c r="W40" s="2"/>
    </row>
    <row r="41" ht="15.75" customHeight="1">
      <c r="A41" s="40" t="s">
        <v>47</v>
      </c>
      <c r="B41" s="41">
        <v>205.0</v>
      </c>
      <c r="C41" s="42">
        <v>169.0</v>
      </c>
      <c r="D41" s="42">
        <v>184.0</v>
      </c>
      <c r="E41" s="43">
        <v>297.0</v>
      </c>
      <c r="F41" s="43">
        <v>208.0</v>
      </c>
      <c r="G41" s="43">
        <v>209.0</v>
      </c>
      <c r="H41" s="43">
        <v>240.0</v>
      </c>
      <c r="I41" s="43">
        <v>199.0</v>
      </c>
      <c r="J41" s="43">
        <v>315.0</v>
      </c>
      <c r="K41" s="44" t="str">
        <f t="shared" si="7"/>
        <v>2,026</v>
      </c>
      <c r="L41" s="43">
        <v>237.0</v>
      </c>
      <c r="M41" s="43">
        <v>230.0</v>
      </c>
      <c r="N41" s="43">
        <v>302.0</v>
      </c>
      <c r="O41" s="45">
        <v>385.0</v>
      </c>
      <c r="P41" s="45">
        <v>233.0</v>
      </c>
      <c r="Q41" s="45">
        <v>203.0</v>
      </c>
      <c r="R41" s="46">
        <v>195.0</v>
      </c>
      <c r="S41" s="45">
        <v>258.0</v>
      </c>
      <c r="T41" s="45">
        <v>282.0</v>
      </c>
      <c r="U41" s="47" t="str">
        <f t="shared" si="8"/>
        <v>2,325</v>
      </c>
      <c r="V41" s="48" t="str">
        <f t="shared" si="9"/>
        <v>4,351</v>
      </c>
      <c r="W41" s="2"/>
    </row>
    <row r="42" ht="15.75" customHeight="1">
      <c r="A42" s="40" t="s">
        <v>48</v>
      </c>
      <c r="B42" s="49">
        <v>201.0</v>
      </c>
      <c r="C42" s="45">
        <v>350.0</v>
      </c>
      <c r="D42" s="45">
        <v>205.0</v>
      </c>
      <c r="E42" s="45">
        <v>361.0</v>
      </c>
      <c r="F42" s="45">
        <v>301.0</v>
      </c>
      <c r="G42" s="46">
        <v>346.0</v>
      </c>
      <c r="H42" s="45">
        <v>379.0</v>
      </c>
      <c r="I42" s="45">
        <v>444.0</v>
      </c>
      <c r="J42" s="45">
        <v>414.0</v>
      </c>
      <c r="K42" s="47" t="str">
        <f t="shared" si="7"/>
        <v>3,001</v>
      </c>
      <c r="L42" s="45">
        <v>385.0</v>
      </c>
      <c r="M42" s="45">
        <v>374.0</v>
      </c>
      <c r="N42" s="50">
        <v>353.0</v>
      </c>
      <c r="O42" s="46">
        <v>473.0</v>
      </c>
      <c r="P42" s="45">
        <v>261.0</v>
      </c>
      <c r="Q42" s="45">
        <v>417.0</v>
      </c>
      <c r="R42" s="45">
        <v>260.0</v>
      </c>
      <c r="S42" s="45">
        <v>322.0</v>
      </c>
      <c r="T42" s="45">
        <v>665.0</v>
      </c>
      <c r="U42" s="47" t="str">
        <f t="shared" si="8"/>
        <v>3,510</v>
      </c>
      <c r="V42" s="48" t="str">
        <f t="shared" si="9"/>
        <v>6,511</v>
      </c>
      <c r="W42" s="2"/>
    </row>
    <row r="43" ht="15.75" customHeight="1">
      <c r="A43" s="40" t="s">
        <v>49</v>
      </c>
      <c r="B43" s="41">
        <v>201.0</v>
      </c>
      <c r="C43" s="42">
        <v>284.0</v>
      </c>
      <c r="D43" s="42">
        <v>205.0</v>
      </c>
      <c r="E43" s="43">
        <v>361.0</v>
      </c>
      <c r="F43" s="43">
        <v>301.0</v>
      </c>
      <c r="G43" s="43">
        <v>278.0</v>
      </c>
      <c r="H43" s="43">
        <v>300.0</v>
      </c>
      <c r="I43" s="43">
        <v>389.0</v>
      </c>
      <c r="J43" s="43">
        <v>414.0</v>
      </c>
      <c r="K43" s="44" t="str">
        <f t="shared" si="7"/>
        <v>2,733</v>
      </c>
      <c r="L43" s="43">
        <v>385.0</v>
      </c>
      <c r="M43" s="43">
        <v>374.0</v>
      </c>
      <c r="N43" s="43">
        <v>353.0</v>
      </c>
      <c r="O43" s="46">
        <v>473.0</v>
      </c>
      <c r="P43" s="45">
        <v>261.0</v>
      </c>
      <c r="Q43" s="45">
        <v>417.0</v>
      </c>
      <c r="R43" s="46">
        <v>267.0</v>
      </c>
      <c r="S43" s="45">
        <v>322.0</v>
      </c>
      <c r="T43" s="45">
        <v>593.0</v>
      </c>
      <c r="U43" s="47" t="str">
        <f t="shared" si="8"/>
        <v>3,445</v>
      </c>
      <c r="V43" s="48" t="str">
        <f t="shared" si="9"/>
        <v>6,178</v>
      </c>
      <c r="W43" s="2"/>
    </row>
    <row r="44" ht="16.5" customHeight="1">
      <c r="A44" s="40" t="s">
        <v>50</v>
      </c>
      <c r="B44" s="49">
        <v>261.0</v>
      </c>
      <c r="C44" s="45">
        <v>372.0</v>
      </c>
      <c r="D44" s="45">
        <v>211.0</v>
      </c>
      <c r="E44" s="45">
        <v>375.0</v>
      </c>
      <c r="F44" s="45">
        <v>318.0</v>
      </c>
      <c r="G44" s="46">
        <v>476.0</v>
      </c>
      <c r="H44" s="45">
        <v>438.0</v>
      </c>
      <c r="I44" s="45">
        <v>575.0</v>
      </c>
      <c r="J44" s="45">
        <v>500.0</v>
      </c>
      <c r="K44" s="47" t="str">
        <f t="shared" si="7"/>
        <v>3,526</v>
      </c>
      <c r="L44" s="45">
        <v>478.0</v>
      </c>
      <c r="M44" s="45">
        <v>461.0</v>
      </c>
      <c r="N44" s="45">
        <v>367.0</v>
      </c>
      <c r="O44" s="46">
        <v>600.0</v>
      </c>
      <c r="P44" s="45">
        <v>263.0</v>
      </c>
      <c r="Q44" s="46">
        <v>587.0</v>
      </c>
      <c r="R44" s="46">
        <v>348.0</v>
      </c>
      <c r="S44" s="45">
        <v>322.0</v>
      </c>
      <c r="T44" s="45">
        <v>711.0</v>
      </c>
      <c r="U44" s="47" t="str">
        <f t="shared" si="8"/>
        <v>4,137</v>
      </c>
      <c r="V44" s="51" t="str">
        <f>+K44+U44</f>
        <v>7,663</v>
      </c>
      <c r="W44" s="52" t="s">
        <v>51</v>
      </c>
    </row>
    <row r="45" ht="16.5" customHeight="1">
      <c r="A45" s="53" t="s">
        <v>52</v>
      </c>
      <c r="B45" s="54">
        <v>261.0</v>
      </c>
      <c r="C45" s="55">
        <v>308.0</v>
      </c>
      <c r="D45" s="55">
        <v>211.0</v>
      </c>
      <c r="E45" s="56">
        <v>375.0</v>
      </c>
      <c r="F45" s="56">
        <v>318.0</v>
      </c>
      <c r="G45" s="56">
        <v>408.0</v>
      </c>
      <c r="H45" s="56">
        <v>369.0</v>
      </c>
      <c r="I45" s="56">
        <v>520.0</v>
      </c>
      <c r="J45" s="56">
        <v>500.0</v>
      </c>
      <c r="K45" s="57" t="str">
        <f t="shared" si="7"/>
        <v>3,270</v>
      </c>
      <c r="L45" s="56">
        <v>478.0</v>
      </c>
      <c r="M45" s="56">
        <v>461.0</v>
      </c>
      <c r="N45" s="56">
        <v>367.0</v>
      </c>
      <c r="O45" s="55">
        <v>600.0</v>
      </c>
      <c r="P45" s="56">
        <v>263.0</v>
      </c>
      <c r="Q45" s="55">
        <v>587.0</v>
      </c>
      <c r="R45" s="55">
        <v>333.0</v>
      </c>
      <c r="S45" s="56">
        <v>322.0</v>
      </c>
      <c r="T45" s="56">
        <v>639.0</v>
      </c>
      <c r="U45" s="57" t="str">
        <f t="shared" si="8"/>
        <v>4,050</v>
      </c>
      <c r="V45" s="58" t="str">
        <f>SUM(K45+U45)</f>
        <v>7,320</v>
      </c>
      <c r="W45" s="59"/>
    </row>
    <row r="46" ht="17.25" customHeight="1">
      <c r="A46" s="60" t="s">
        <v>2</v>
      </c>
      <c r="B46" s="61"/>
      <c r="C46" s="61"/>
      <c r="D46" s="61"/>
      <c r="E46" s="61"/>
      <c r="F46" s="61"/>
      <c r="G46" s="61"/>
      <c r="H46" s="61"/>
      <c r="I46" s="61"/>
      <c r="J46" s="61"/>
      <c r="K46" s="62" t="s">
        <v>24</v>
      </c>
      <c r="L46" s="61"/>
      <c r="M46" s="61"/>
      <c r="N46" s="61"/>
      <c r="O46" s="61"/>
      <c r="P46" s="63" t="s">
        <v>34</v>
      </c>
      <c r="Q46" s="64" t="s">
        <v>34</v>
      </c>
      <c r="R46" s="64"/>
      <c r="S46" s="61"/>
      <c r="T46" s="61"/>
      <c r="U46" s="62" t="s">
        <v>24</v>
      </c>
      <c r="V46" s="65"/>
      <c r="W46" s="66" t="s">
        <v>53</v>
      </c>
    </row>
    <row r="47" ht="24.75" customHeight="1">
      <c r="A47" s="67"/>
      <c r="B47" s="68"/>
      <c r="C47" s="69"/>
      <c r="D47" s="69"/>
      <c r="E47" s="69"/>
      <c r="F47" s="69"/>
      <c r="G47" s="69"/>
      <c r="H47" s="69"/>
      <c r="I47" s="69"/>
      <c r="J47" s="69"/>
      <c r="K47" s="70" t="str">
        <f t="shared" ref="K47:K50" si="10">SUM(B47:J47)</f>
        <v>0</v>
      </c>
      <c r="L47" s="69"/>
      <c r="M47" s="69"/>
      <c r="N47" s="69"/>
      <c r="O47" s="69"/>
      <c r="P47" s="71"/>
      <c r="Q47" s="71"/>
      <c r="R47" s="69"/>
      <c r="S47" s="69"/>
      <c r="T47" s="69"/>
      <c r="U47" s="72" t="str">
        <f t="shared" ref="U47:U50" si="11">SUM(L47:T47)</f>
        <v>0</v>
      </c>
      <c r="V47" s="72" t="str">
        <f t="shared" ref="V47:V50" si="12">SUM(K47,U47)</f>
        <v>0</v>
      </c>
      <c r="W47" s="120"/>
    </row>
    <row r="48" ht="24.75" customHeight="1">
      <c r="A48" s="74"/>
      <c r="B48" s="75"/>
      <c r="C48" s="69"/>
      <c r="D48" s="69"/>
      <c r="E48" s="69"/>
      <c r="F48" s="69"/>
      <c r="G48" s="69"/>
      <c r="H48" s="69"/>
      <c r="I48" s="69"/>
      <c r="J48" s="69"/>
      <c r="K48" s="70" t="str">
        <f t="shared" si="10"/>
        <v>0</v>
      </c>
      <c r="L48" s="69"/>
      <c r="M48" s="69"/>
      <c r="N48" s="69"/>
      <c r="O48" s="69"/>
      <c r="P48" s="69"/>
      <c r="Q48" s="69"/>
      <c r="R48" s="69"/>
      <c r="S48" s="69"/>
      <c r="T48" s="69"/>
      <c r="U48" s="72" t="str">
        <f t="shared" si="11"/>
        <v>0</v>
      </c>
      <c r="V48" s="72" t="str">
        <f t="shared" si="12"/>
        <v>0</v>
      </c>
      <c r="W48" s="120"/>
    </row>
    <row r="49" ht="24.75" customHeight="1">
      <c r="A49" s="74"/>
      <c r="B49" s="75"/>
      <c r="C49" s="69"/>
      <c r="D49" s="69"/>
      <c r="E49" s="76"/>
      <c r="F49" s="69"/>
      <c r="G49" s="69"/>
      <c r="H49" s="69"/>
      <c r="I49" s="69"/>
      <c r="J49" s="69"/>
      <c r="K49" s="70" t="str">
        <f t="shared" si="10"/>
        <v>0</v>
      </c>
      <c r="L49" s="69"/>
      <c r="M49" s="69"/>
      <c r="N49" s="69"/>
      <c r="O49" s="69"/>
      <c r="P49" s="69"/>
      <c r="Q49" s="69"/>
      <c r="R49" s="69"/>
      <c r="S49" s="69"/>
      <c r="T49" s="69"/>
      <c r="U49" s="72" t="str">
        <f t="shared" si="11"/>
        <v>0</v>
      </c>
      <c r="V49" s="72" t="str">
        <f t="shared" si="12"/>
        <v>0</v>
      </c>
      <c r="W49" s="120"/>
    </row>
    <row r="50" ht="24.75" customHeight="1">
      <c r="A50" s="74"/>
      <c r="B50" s="77"/>
      <c r="C50" s="78"/>
      <c r="D50" s="78"/>
      <c r="E50" s="78"/>
      <c r="F50" s="78"/>
      <c r="G50" s="78"/>
      <c r="H50" s="78"/>
      <c r="I50" s="78"/>
      <c r="J50" s="78"/>
      <c r="K50" s="79" t="str">
        <f t="shared" si="10"/>
        <v>0</v>
      </c>
      <c r="L50" s="78"/>
      <c r="M50" s="78"/>
      <c r="N50" s="78"/>
      <c r="O50" s="78"/>
      <c r="P50" s="78"/>
      <c r="Q50" s="78"/>
      <c r="R50" s="78"/>
      <c r="S50" s="78"/>
      <c r="T50" s="78"/>
      <c r="U50" s="80" t="str">
        <f t="shared" si="11"/>
        <v>0</v>
      </c>
      <c r="V50" s="81" t="str">
        <f t="shared" si="12"/>
        <v>0</v>
      </c>
      <c r="W50" s="120"/>
    </row>
    <row r="51" ht="21.75" customHeight="1">
      <c r="A51" s="82"/>
      <c r="B51" s="83"/>
      <c r="C51" s="121"/>
      <c r="D51" s="121"/>
      <c r="E51" s="121"/>
      <c r="F51" s="121"/>
      <c r="G51" s="82"/>
      <c r="H51" s="82"/>
      <c r="I51" s="122"/>
      <c r="J51" s="122"/>
      <c r="K51" s="122"/>
      <c r="L51" s="122"/>
      <c r="M51" s="122"/>
      <c r="N51" s="86"/>
      <c r="O51" s="86"/>
      <c r="P51" s="86"/>
      <c r="Q51" s="86"/>
      <c r="R51" s="86"/>
      <c r="S51" s="86"/>
      <c r="T51" s="86"/>
      <c r="U51" s="87"/>
      <c r="V51" s="87"/>
      <c r="W51" s="87"/>
    </row>
    <row r="52" ht="21.75" customHeight="1">
      <c r="A52" s="88" t="s">
        <v>54</v>
      </c>
      <c r="B52" s="89"/>
      <c r="C52" s="90" t="s">
        <v>55</v>
      </c>
      <c r="G52" s="88" t="s">
        <v>56</v>
      </c>
      <c r="I52" s="91">
        <v>1.0</v>
      </c>
      <c r="J52" s="91">
        <v>2.0</v>
      </c>
      <c r="K52" s="92">
        <v>5.0</v>
      </c>
      <c r="L52" s="91">
        <v>4.0</v>
      </c>
      <c r="M52" s="91">
        <v>3.0</v>
      </c>
      <c r="N52" s="93" t="s">
        <v>57</v>
      </c>
      <c r="U52" s="94"/>
      <c r="V52" s="94"/>
      <c r="W52" s="94"/>
    </row>
    <row r="53">
      <c r="A53" s="95" t="s">
        <v>34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>
      <c r="A54" s="95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>
      <c r="A55" s="9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>
      <c r="A56" s="96" t="s">
        <v>60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>
      <c r="A58" s="97" t="s">
        <v>61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>
      <c r="A59" s="98" t="s">
        <v>62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>
      <c r="A60" s="9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23" t="str">
        <f>HYPERLINK("http://www.bcdga.com/","www.BCDGA.com")</f>
        <v>www.BCDGA.com</v>
      </c>
    </row>
  </sheetData>
  <mergeCells count="44">
    <mergeCell ref="C52:F52"/>
    <mergeCell ref="G52:H52"/>
    <mergeCell ref="T61:W61"/>
    <mergeCell ref="N52:T52"/>
    <mergeCell ref="C21:F21"/>
    <mergeCell ref="G21:H21"/>
    <mergeCell ref="K4:L4"/>
    <mergeCell ref="E4:F4"/>
    <mergeCell ref="E3:F3"/>
    <mergeCell ref="H3:I3"/>
    <mergeCell ref="E34:F34"/>
    <mergeCell ref="L33:N33"/>
    <mergeCell ref="O33:U33"/>
    <mergeCell ref="Q34:R34"/>
    <mergeCell ref="T34:U34"/>
    <mergeCell ref="N34:O34"/>
    <mergeCell ref="V32:W32"/>
    <mergeCell ref="T30:W30"/>
    <mergeCell ref="N21:T21"/>
    <mergeCell ref="B35:C35"/>
    <mergeCell ref="E35:F35"/>
    <mergeCell ref="Q35:R35"/>
    <mergeCell ref="T35:U35"/>
    <mergeCell ref="H34:I34"/>
    <mergeCell ref="K35:L35"/>
    <mergeCell ref="K34:L34"/>
    <mergeCell ref="B34:C34"/>
    <mergeCell ref="B33:F33"/>
    <mergeCell ref="G33:H33"/>
    <mergeCell ref="I33:K33"/>
    <mergeCell ref="K3:L3"/>
    <mergeCell ref="Q4:R4"/>
    <mergeCell ref="Q3:R3"/>
    <mergeCell ref="N3:O3"/>
    <mergeCell ref="O2:U2"/>
    <mergeCell ref="T3:U3"/>
    <mergeCell ref="B2:F2"/>
    <mergeCell ref="G2:H2"/>
    <mergeCell ref="I2:K2"/>
    <mergeCell ref="L2:N2"/>
    <mergeCell ref="B3:C3"/>
    <mergeCell ref="V1:W1"/>
    <mergeCell ref="B4:C4"/>
    <mergeCell ref="T4:U4"/>
  </mergeCells>
  <hyperlinks>
    <hyperlink r:id="rId1" ref="T30"/>
    <hyperlink r:id="rId2" ref="T61"/>
  </hyperlinks>
  <drawing r:id="rId3"/>
</worksheet>
</file>